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7655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<sst xmlns="http://schemas.openxmlformats.org/spreadsheetml/2006/main" count="52" uniqueCount="45">
  <si>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Kuupäev</t>
  </si>
  <si>
    <t>Marsruut</t>
  </si>
  <si>
    <t>Ööbimiskoht</t>
  </si>
  <si>
    <t>2. laager</t>
  </si>
  <si>
    <t>3. laager</t>
  </si>
  <si>
    <t>4. laager</t>
  </si>
  <si>
    <t>5. laager</t>
  </si>
  <si>
    <t>6. laager</t>
  </si>
  <si>
    <t>7. laager</t>
  </si>
  <si>
    <t>8. laager</t>
  </si>
  <si>
    <t>9. laager</t>
  </si>
  <si>
    <t>10. laager</t>
  </si>
  <si>
    <t>11. laager</t>
  </si>
  <si>
    <t>Rpäev</t>
  </si>
  <si>
    <t>Mpäev</t>
  </si>
  <si>
    <t>Jalgsi</t>
  </si>
  <si>
    <t>km</t>
  </si>
  <si>
    <t>Tõus</t>
  </si>
  <si>
    <t>Laskumine</t>
  </si>
  <si>
    <t>Tõstuk</t>
  </si>
  <si>
    <t>Buss</t>
  </si>
  <si>
    <t>Ööbimine</t>
  </si>
  <si>
    <t>1. laager</t>
  </si>
  <si>
    <t>Kokku km</t>
  </si>
  <si>
    <t>Kokku laskumine m</t>
  </si>
  <si>
    <t>Kokku:</t>
  </si>
  <si>
    <t>Tartu-Riia - Bergamo - Milano - Visp</t>
  </si>
  <si>
    <t>Visp</t>
  </si>
  <si>
    <t>St. Niklaus - Jungu - Rothoruwäng</t>
  </si>
  <si>
    <t>Claire - Chatillon - Milano - Bergamo - Tallinn - Tartu</t>
  </si>
  <si>
    <t>kodus</t>
  </si>
  <si>
    <t>Col de Tracuit - Bishorn - Col de Tracuit - Combautanna</t>
  </si>
  <si>
    <t>Combautanna - Zinal</t>
  </si>
  <si>
    <t>Bricola - Dent Blance</t>
  </si>
  <si>
    <t>Varupäev</t>
  </si>
  <si>
    <t>Grand Lago - Claire</t>
  </si>
  <si>
    <t>Käiguaeg</t>
  </si>
  <si>
    <t>Kokku käiguaeg tundi</t>
  </si>
  <si>
    <t>Rothoruwäng - Schölli org</t>
  </si>
  <si>
    <t>Schölli org - Col de Tracuit</t>
  </si>
  <si>
    <t>Zinal - Lac dela Bayenna</t>
  </si>
  <si>
    <t>Lac de la Bayenna - Bricola</t>
  </si>
  <si>
    <t>T. Buthier org - Grande Lago</t>
  </si>
  <si>
    <t>Dent Blance -T. Buthier org</t>
  </si>
  <si>
    <t>Kokku tõus jalgsi 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</si>
</sst>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-mmm\-yy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4" xfId="0" applyFill="1" applyBorder="1" applyAlignment="1">
      <alignment/>
    </xf>
    <xf numFmtId="164" fontId="0" fillId="0" borderId="11" xfId="0" applyNumberForma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165" fontId="37" fillId="0" borderId="11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0" borderId="0" xfId="0" applyFont="1" applyFill="1" applyAlignment="1">
      <alignment/>
    </xf>
    <xf numFmtId="165" fontId="37" fillId="0" borderId="0" xfId="0" applyNumberFormat="1" applyFont="1" applyAlignment="1">
      <alignment/>
    </xf>
    <xf numFmtId="165" fontId="37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0.57421875" style="0" customWidth="1"/>
    <col min="2" max="2" width="6.57421875" style="0" customWidth="1"/>
    <col min="3" max="3" width="7.00390625" style="0" customWidth="1"/>
    <col min="4" max="4" width="48.00390625" style="0" customWidth="1"/>
    <col min="5" max="5" width="11.421875" style="0" customWidth="1"/>
    <col min="6" max="6" width="8.140625" style="0" customWidth="1"/>
    <col min="7" max="7" width="7.7109375" style="0" customWidth="1"/>
    <col min="8" max="8" width="9.421875" style="0" customWidth="1"/>
    <col min="9" max="9" width="8.140625" style="0" customWidth="1"/>
    <col min="10" max="10" width="7.7109375" style="0" customWidth="1"/>
    <col min="11" max="11" width="10.421875" style="0" customWidth="1"/>
    <col min="12" max="12" width="8.140625" style="0" customWidth="1"/>
    <col min="13" max="13" width="7.7109375" style="0" customWidth="1"/>
    <col min="14" max="14" width="10.421875" style="0" customWidth="1"/>
    <col min="15" max="15" width="12.8515625" style="0" customWidth="1"/>
    <col min="16" max="16" width="14.140625" style="0" customWidth="1"/>
    <col min="17" max="17" width="11.28125" style="0" customWidth="1"/>
  </cols>
  <sheetData>
    <row r="1" spans="1:16" ht="15">
      <c r="A1" s="8"/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8"/>
      <c r="O1" s="8"/>
      <c r="P1" s="8"/>
    </row>
    <row r="2" spans="1:16" s="24" customFormat="1" ht="15" customHeight="1">
      <c r="A2" s="23" t="s">
        <v>0</v>
      </c>
      <c r="B2" s="23" t="s">
        <v>13</v>
      </c>
      <c r="C2" s="23" t="s">
        <v>14</v>
      </c>
      <c r="D2" s="23" t="s">
        <v>1</v>
      </c>
      <c r="E2" s="23" t="s">
        <v>2</v>
      </c>
      <c r="F2" s="23" t="s">
        <v>15</v>
      </c>
      <c r="G2" s="23"/>
      <c r="H2" s="23"/>
      <c r="I2" s="23" t="s">
        <v>19</v>
      </c>
      <c r="J2" s="23"/>
      <c r="K2" s="23"/>
      <c r="L2" s="23" t="s">
        <v>20</v>
      </c>
      <c r="M2" s="23"/>
      <c r="N2" s="23"/>
      <c r="O2" s="23" t="s">
        <v>21</v>
      </c>
      <c r="P2" s="23" t="s">
        <v>36</v>
      </c>
    </row>
    <row r="3" spans="1:16" s="24" customFormat="1" ht="15">
      <c r="A3" s="23"/>
      <c r="B3" s="23"/>
      <c r="C3" s="23"/>
      <c r="D3" s="23"/>
      <c r="E3" s="23"/>
      <c r="F3" s="25" t="s">
        <v>16</v>
      </c>
      <c r="G3" s="25" t="s">
        <v>17</v>
      </c>
      <c r="H3" s="25" t="s">
        <v>18</v>
      </c>
      <c r="I3" s="25" t="s">
        <v>16</v>
      </c>
      <c r="J3" s="25" t="s">
        <v>17</v>
      </c>
      <c r="K3" s="25" t="s">
        <v>18</v>
      </c>
      <c r="L3" s="25" t="s">
        <v>16</v>
      </c>
      <c r="M3" s="25" t="s">
        <v>17</v>
      </c>
      <c r="N3" s="25" t="s">
        <v>18</v>
      </c>
      <c r="O3" s="23"/>
      <c r="P3" s="23"/>
    </row>
    <row r="4" spans="1:16" ht="15">
      <c r="A4" s="6">
        <v>42206</v>
      </c>
      <c r="B4" s="11">
        <v>1</v>
      </c>
      <c r="C4" s="7"/>
      <c r="D4" s="12" t="s">
        <v>26</v>
      </c>
      <c r="E4" s="13" t="s">
        <v>27</v>
      </c>
      <c r="F4" s="4"/>
      <c r="G4" s="4"/>
      <c r="H4" s="4"/>
      <c r="I4" s="4"/>
      <c r="J4" s="4"/>
      <c r="K4" s="4"/>
      <c r="L4" s="4"/>
      <c r="M4" s="4"/>
      <c r="N4" s="4"/>
      <c r="O4" s="14">
        <v>650</v>
      </c>
      <c r="P4" s="15">
        <f>G4/150+H4/300</f>
        <v>0</v>
      </c>
    </row>
    <row r="5" spans="1:16" ht="15">
      <c r="A5" s="6">
        <v>42207</v>
      </c>
      <c r="B5" s="11">
        <v>2</v>
      </c>
      <c r="C5" s="7">
        <v>1</v>
      </c>
      <c r="D5" s="12" t="s">
        <v>28</v>
      </c>
      <c r="E5" s="13" t="s">
        <v>22</v>
      </c>
      <c r="F5" s="4">
        <v>5.8</v>
      </c>
      <c r="G5" s="4">
        <v>830</v>
      </c>
      <c r="H5" s="4">
        <v>0</v>
      </c>
      <c r="I5" s="4">
        <v>1.9</v>
      </c>
      <c r="J5" s="4">
        <v>860</v>
      </c>
      <c r="K5" s="4"/>
      <c r="L5" s="4"/>
      <c r="M5" s="4"/>
      <c r="N5" s="4"/>
      <c r="O5" s="4">
        <v>2800</v>
      </c>
      <c r="P5" s="15">
        <f>G5/150+H5/300</f>
        <v>5.533333333333333</v>
      </c>
    </row>
    <row r="6" spans="1:16" ht="15">
      <c r="A6" s="6">
        <v>42208</v>
      </c>
      <c r="B6" s="7">
        <v>3</v>
      </c>
      <c r="C6" s="7">
        <v>2</v>
      </c>
      <c r="D6" s="16" t="s">
        <v>38</v>
      </c>
      <c r="E6" s="17" t="s">
        <v>3</v>
      </c>
      <c r="F6" s="18">
        <v>6.6</v>
      </c>
      <c r="G6" s="18">
        <v>594</v>
      </c>
      <c r="H6" s="18">
        <v>440</v>
      </c>
      <c r="I6" s="18"/>
      <c r="J6" s="18"/>
      <c r="K6" s="18"/>
      <c r="L6" s="18"/>
      <c r="M6" s="18"/>
      <c r="N6" s="18"/>
      <c r="O6" s="14">
        <v>2957</v>
      </c>
      <c r="P6" s="15">
        <f aca="true" t="shared" si="0" ref="P6:P17">G6/150+H6/300</f>
        <v>5.426666666666667</v>
      </c>
    </row>
    <row r="7" spans="1:16" ht="15">
      <c r="A7" s="6">
        <v>42209</v>
      </c>
      <c r="B7" s="7">
        <v>4</v>
      </c>
      <c r="C7" s="7">
        <v>3</v>
      </c>
      <c r="D7" s="16" t="s">
        <v>39</v>
      </c>
      <c r="E7" s="17" t="s">
        <v>4</v>
      </c>
      <c r="F7" s="18">
        <v>7.6</v>
      </c>
      <c r="G7" s="18">
        <v>1086</v>
      </c>
      <c r="H7" s="18">
        <v>774</v>
      </c>
      <c r="I7" s="18"/>
      <c r="J7" s="18"/>
      <c r="K7" s="18"/>
      <c r="L7" s="18"/>
      <c r="M7" s="18"/>
      <c r="N7" s="18"/>
      <c r="O7" s="14">
        <v>3259</v>
      </c>
      <c r="P7" s="15">
        <f t="shared" si="0"/>
        <v>9.82</v>
      </c>
    </row>
    <row r="8" spans="1:16" ht="15">
      <c r="A8" s="6">
        <v>42210</v>
      </c>
      <c r="B8" s="7">
        <v>5</v>
      </c>
      <c r="C8" s="7">
        <v>4</v>
      </c>
      <c r="D8" s="16" t="s">
        <v>31</v>
      </c>
      <c r="E8" s="17" t="s">
        <v>5</v>
      </c>
      <c r="F8" s="18">
        <v>11.3</v>
      </c>
      <c r="G8" s="18">
        <v>894</v>
      </c>
      <c r="H8" s="18">
        <v>1775</v>
      </c>
      <c r="I8" s="18"/>
      <c r="J8" s="18"/>
      <c r="K8" s="18"/>
      <c r="L8" s="18"/>
      <c r="M8" s="18"/>
      <c r="N8" s="18"/>
      <c r="O8" s="14">
        <v>2578</v>
      </c>
      <c r="P8" s="15">
        <f t="shared" si="0"/>
        <v>11.876666666666667</v>
      </c>
    </row>
    <row r="9" spans="1:16" ht="15">
      <c r="A9" s="6">
        <v>42211</v>
      </c>
      <c r="B9" s="7">
        <v>6</v>
      </c>
      <c r="C9" s="7">
        <v>5</v>
      </c>
      <c r="D9" s="16" t="s">
        <v>32</v>
      </c>
      <c r="E9" s="17" t="s">
        <v>6</v>
      </c>
      <c r="F9" s="18">
        <v>4</v>
      </c>
      <c r="G9" s="18">
        <v>0</v>
      </c>
      <c r="H9" s="18">
        <v>881</v>
      </c>
      <c r="I9" s="18"/>
      <c r="J9" s="18"/>
      <c r="K9" s="18"/>
      <c r="L9" s="18"/>
      <c r="M9" s="18"/>
      <c r="N9" s="18"/>
      <c r="O9" s="14">
        <v>1690</v>
      </c>
      <c r="P9" s="15">
        <f t="shared" si="0"/>
        <v>2.9366666666666665</v>
      </c>
    </row>
    <row r="10" spans="1:16" ht="15">
      <c r="A10" s="6">
        <v>42212</v>
      </c>
      <c r="B10" s="7">
        <v>7</v>
      </c>
      <c r="C10" s="7">
        <v>6</v>
      </c>
      <c r="D10" s="12" t="s">
        <v>40</v>
      </c>
      <c r="E10" s="17" t="s">
        <v>7</v>
      </c>
      <c r="F10" s="18">
        <v>10.1</v>
      </c>
      <c r="G10" s="18">
        <v>685</v>
      </c>
      <c r="H10" s="18">
        <v>575</v>
      </c>
      <c r="I10" s="18">
        <v>1.5</v>
      </c>
      <c r="J10" s="18">
        <v>780</v>
      </c>
      <c r="K10" s="18"/>
      <c r="L10" s="18"/>
      <c r="M10" s="18"/>
      <c r="N10" s="18"/>
      <c r="O10" s="14">
        <v>2502</v>
      </c>
      <c r="P10" s="15">
        <f t="shared" si="0"/>
        <v>6.483333333333333</v>
      </c>
    </row>
    <row r="11" spans="1:16" ht="15">
      <c r="A11" s="6">
        <v>42213</v>
      </c>
      <c r="B11" s="7">
        <v>8</v>
      </c>
      <c r="C11" s="7">
        <v>7</v>
      </c>
      <c r="D11" s="12" t="s">
        <v>41</v>
      </c>
      <c r="E11" s="19" t="s">
        <v>8</v>
      </c>
      <c r="F11" s="3">
        <v>12.5</v>
      </c>
      <c r="G11" s="3">
        <v>967</v>
      </c>
      <c r="H11" s="3">
        <v>1000</v>
      </c>
      <c r="I11" s="3"/>
      <c r="J11" s="3"/>
      <c r="K11" s="3"/>
      <c r="L11" s="3"/>
      <c r="M11" s="3"/>
      <c r="N11" s="3"/>
      <c r="O11" s="14">
        <v>2415</v>
      </c>
      <c r="P11" s="15">
        <f t="shared" si="0"/>
        <v>9.78</v>
      </c>
    </row>
    <row r="12" spans="1:16" ht="15">
      <c r="A12" s="6">
        <v>42214</v>
      </c>
      <c r="B12" s="7">
        <v>9</v>
      </c>
      <c r="C12" s="7">
        <v>8</v>
      </c>
      <c r="D12" s="12" t="s">
        <v>33</v>
      </c>
      <c r="E12" s="19" t="s">
        <v>9</v>
      </c>
      <c r="F12" s="3">
        <v>5</v>
      </c>
      <c r="G12" s="3">
        <v>1092</v>
      </c>
      <c r="H12" s="3">
        <v>0</v>
      </c>
      <c r="I12" s="3"/>
      <c r="J12" s="3"/>
      <c r="K12" s="3"/>
      <c r="L12" s="3"/>
      <c r="M12" s="3"/>
      <c r="N12" s="3"/>
      <c r="O12" s="14">
        <v>3507</v>
      </c>
      <c r="P12" s="15">
        <f t="shared" si="0"/>
        <v>7.28</v>
      </c>
    </row>
    <row r="13" spans="1:16" ht="15">
      <c r="A13" s="6">
        <v>42215</v>
      </c>
      <c r="B13" s="7">
        <v>10</v>
      </c>
      <c r="C13" s="7">
        <v>9</v>
      </c>
      <c r="D13" s="12" t="s">
        <v>43</v>
      </c>
      <c r="E13" s="19" t="s">
        <v>10</v>
      </c>
      <c r="F13" s="3">
        <v>11.5</v>
      </c>
      <c r="G13" s="3">
        <v>170</v>
      </c>
      <c r="H13" s="3">
        <v>1613</v>
      </c>
      <c r="I13" s="3"/>
      <c r="J13" s="3"/>
      <c r="K13" s="3"/>
      <c r="L13" s="3"/>
      <c r="M13" s="3"/>
      <c r="N13" s="3"/>
      <c r="O13" s="14">
        <v>2070</v>
      </c>
      <c r="P13" s="15">
        <f t="shared" si="0"/>
        <v>6.51</v>
      </c>
    </row>
    <row r="14" spans="1:16" ht="15">
      <c r="A14" s="6">
        <v>42216</v>
      </c>
      <c r="B14" s="7">
        <v>11</v>
      </c>
      <c r="C14" s="7">
        <v>10</v>
      </c>
      <c r="D14" s="1" t="s">
        <v>42</v>
      </c>
      <c r="E14" s="2" t="s">
        <v>11</v>
      </c>
      <c r="F14" s="3">
        <v>9.9</v>
      </c>
      <c r="G14" s="3">
        <v>1092</v>
      </c>
      <c r="H14" s="3">
        <v>377</v>
      </c>
      <c r="I14" s="3"/>
      <c r="J14" s="3"/>
      <c r="K14" s="3"/>
      <c r="L14" s="3"/>
      <c r="M14" s="3"/>
      <c r="N14" s="3"/>
      <c r="O14" s="14">
        <v>2782</v>
      </c>
      <c r="P14" s="15">
        <f t="shared" si="0"/>
        <v>8.536666666666667</v>
      </c>
    </row>
    <row r="15" spans="1:16" ht="15">
      <c r="A15" s="6">
        <v>42217</v>
      </c>
      <c r="B15" s="7">
        <v>12</v>
      </c>
      <c r="C15" s="7">
        <v>11</v>
      </c>
      <c r="D15" s="20" t="s">
        <v>35</v>
      </c>
      <c r="E15" s="21" t="s">
        <v>12</v>
      </c>
      <c r="F15" s="3">
        <v>8.6</v>
      </c>
      <c r="G15" s="3">
        <v>0</v>
      </c>
      <c r="H15" s="3">
        <v>1465</v>
      </c>
      <c r="I15" s="3"/>
      <c r="J15" s="3"/>
      <c r="K15" s="3"/>
      <c r="L15" s="3"/>
      <c r="M15" s="3"/>
      <c r="N15" s="3"/>
      <c r="O15" s="14">
        <v>1317</v>
      </c>
      <c r="P15" s="15">
        <f t="shared" si="0"/>
        <v>4.883333333333334</v>
      </c>
    </row>
    <row r="16" spans="1:16" ht="15">
      <c r="A16" s="6">
        <v>42218</v>
      </c>
      <c r="B16" s="7">
        <v>13</v>
      </c>
      <c r="C16" s="7">
        <v>12</v>
      </c>
      <c r="D16" s="20" t="s">
        <v>34</v>
      </c>
      <c r="E16" s="21"/>
      <c r="F16" s="3"/>
      <c r="G16" s="3"/>
      <c r="H16" s="3"/>
      <c r="I16" s="3"/>
      <c r="J16" s="3"/>
      <c r="K16" s="3"/>
      <c r="L16" s="3"/>
      <c r="M16" s="3"/>
      <c r="N16" s="3"/>
      <c r="O16" s="14"/>
      <c r="P16" s="15">
        <f t="shared" si="0"/>
        <v>0</v>
      </c>
    </row>
    <row r="17" spans="1:16" ht="15">
      <c r="A17" s="22">
        <v>42219</v>
      </c>
      <c r="B17" s="7">
        <v>14</v>
      </c>
      <c r="C17" s="7">
        <v>13</v>
      </c>
      <c r="D17" s="20" t="s">
        <v>34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14"/>
      <c r="P17" s="15">
        <f t="shared" si="0"/>
        <v>0</v>
      </c>
    </row>
    <row r="18" spans="1:16" s="5" customFormat="1" ht="16.5" customHeight="1">
      <c r="A18" s="22">
        <v>42220</v>
      </c>
      <c r="B18" s="7">
        <v>15</v>
      </c>
      <c r="C18" s="7"/>
      <c r="D18" s="14" t="s">
        <v>29</v>
      </c>
      <c r="E18" s="3" t="s">
        <v>30</v>
      </c>
      <c r="F18" s="3"/>
      <c r="G18" s="3"/>
      <c r="H18" s="3"/>
      <c r="I18" s="3"/>
      <c r="J18" s="3"/>
      <c r="K18" s="3"/>
      <c r="L18" s="3"/>
      <c r="M18" s="3"/>
      <c r="N18" s="3"/>
      <c r="O18" s="14"/>
      <c r="P18" s="15">
        <f>#N/A</f>
        <v>0</v>
      </c>
    </row>
    <row r="19" spans="1:16" s="31" customFormat="1" ht="15">
      <c r="A19" s="26"/>
      <c r="B19" s="27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>
        <f>SUM(P4:P18)</f>
        <v>79.06666666666668</v>
      </c>
    </row>
    <row r="20" spans="1:16" s="24" customFormat="1" ht="15">
      <c r="A20" s="32"/>
      <c r="B20" s="32"/>
      <c r="C20" s="32"/>
      <c r="D20" s="32"/>
      <c r="E20" s="29" t="s">
        <v>25</v>
      </c>
      <c r="F20" s="29">
        <f>SUM(F5:F18)</f>
        <v>92.9</v>
      </c>
      <c r="G20" s="29">
        <f>#N/A</f>
        <v>7263</v>
      </c>
      <c r="H20" s="29">
        <f>#N/A</f>
        <v>8707</v>
      </c>
      <c r="I20" s="29">
        <f>#N/A</f>
        <v>3.4</v>
      </c>
      <c r="J20" s="29">
        <f>#N/A</f>
        <v>1640</v>
      </c>
      <c r="K20" s="29">
        <f>#N/A</f>
        <v>0</v>
      </c>
      <c r="L20" s="29">
        <f>#N/A</f>
        <v>0</v>
      </c>
      <c r="M20" s="29">
        <f>#N/A</f>
        <v>0</v>
      </c>
      <c r="N20" s="29">
        <f>#N/A</f>
        <v>0</v>
      </c>
      <c r="O20" s="29"/>
      <c r="P20" s="29"/>
    </row>
    <row r="21" s="24" customFormat="1" ht="15"/>
    <row r="22" spans="9:16" s="24" customFormat="1" ht="15">
      <c r="I22" s="24" t="s">
        <v>23</v>
      </c>
      <c r="L22" s="24">
        <f>F20</f>
        <v>92.9</v>
      </c>
      <c r="P22" s="33"/>
    </row>
    <row r="23" spans="9:12" s="24" customFormat="1" ht="15">
      <c r="I23" s="24" t="s">
        <v>44</v>
      </c>
      <c r="L23" s="24">
        <f>G20</f>
        <v>7263</v>
      </c>
    </row>
    <row r="24" spans="9:12" s="24" customFormat="1" ht="15">
      <c r="I24" s="24" t="s">
        <v>24</v>
      </c>
      <c r="L24" s="24">
        <f>H20+K20+N20</f>
        <v>8707</v>
      </c>
    </row>
    <row r="25" spans="9:12" s="24" customFormat="1" ht="15">
      <c r="I25" s="24" t="s">
        <v>37</v>
      </c>
      <c r="L25" s="34">
        <f>SUM(P4:P18)</f>
        <v>79.06666666666668</v>
      </c>
    </row>
  </sheetData>
  <sheetProtection/>
  <mergeCells count="11">
    <mergeCell ref="A2:A3"/>
    <mergeCell ref="B2:B3"/>
    <mergeCell ref="C2:C3"/>
    <mergeCell ref="D2:D3"/>
    <mergeCell ref="E2:E3"/>
    <mergeCell ref="P2:P3"/>
    <mergeCell ref="F2:H2"/>
    <mergeCell ref="I2:K2"/>
    <mergeCell ref="L2:N2"/>
    <mergeCell ref="O2:O3"/>
    <mergeCell ref="C1:M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</dc:creator>
  <cp:keywords/>
  <dc:description/>
  <cp:lastModifiedBy>Kalle Kiiranen</cp:lastModifiedBy>
  <dcterms:created xsi:type="dcterms:W3CDTF">2012-07-24T12:20:15Z</dcterms:created>
  <dcterms:modified xsi:type="dcterms:W3CDTF">2015-08-14T06:55:44Z</dcterms:modified>
  <cp:category/>
  <cp:version/>
  <cp:contentType/>
  <cp:contentStatus/>
</cp:coreProperties>
</file>